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8"/>
            <rFont val="Tahoma"/>
            <family val="2"/>
          </rPr>
          <t>Разделы</t>
        </r>
      </text>
    </comment>
    <comment ref="A9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<sst xmlns="http://schemas.openxmlformats.org/spreadsheetml/2006/main" count="100" uniqueCount="100">
  <si>
    <t>Данные о среднегодовой численности занятых в экономике</t>
  </si>
  <si>
    <t>по видам экономической деятельности за 5 предыдущих лет</t>
  </si>
  <si>
    <t>(по уровням разделов, подразделов и классов ОКВЭД)</t>
  </si>
  <si>
    <t>№ п/п</t>
  </si>
  <si>
    <t>Наименование показателя</t>
  </si>
  <si>
    <t>Динамика за пять предыдущих лет</t>
  </si>
  <si>
    <t>человек</t>
  </si>
  <si>
    <t>2013 г</t>
  </si>
  <si>
    <t>А</t>
  </si>
  <si>
    <t xml:space="preserve"> 01</t>
  </si>
  <si>
    <t xml:space="preserve"> 02</t>
  </si>
  <si>
    <t>В</t>
  </si>
  <si>
    <t>С</t>
  </si>
  <si>
    <t>D</t>
  </si>
  <si>
    <t>Е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</si>
  <si>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</si>
  <si>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</si>
  <si>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</si>
  <si>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</si>
  <si>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</si>
  <si>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</si>
  <si>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</si>
  <si>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</si>
  <si>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</si>
  <si>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</si>
  <si>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</si>
  <si>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2014 г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</si>
  <si>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</si>
  <si>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</si>
  <si>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</si>
  <si>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 xml:space="preserve"> 03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</si>
  <si>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</si>
  <si>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</si>
  <si>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</si>
  <si>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</si>
  <si>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</si>
  <si>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</si>
  <si>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</si>
  <si>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</si>
  <si>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</si>
  <si>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</si>
  <si>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</si>
  <si>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</si>
  <si>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</si>
  <si>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</si>
  <si>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</si>
  <si>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</si>
  <si>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</si>
  <si>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</si>
  <si>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</si>
  <si>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</si>
  <si>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</si>
  <si>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</si>
  <si>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</si>
  <si>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</si>
  <si>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</si>
  <si>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</si>
  <si>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</si>
  <si>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</si>
  <si>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</si>
  <si>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</si>
  <si>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</si>
  <si>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</si>
  <si>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</si>
  <si>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</si>
  <si>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</si>
  <si>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</si>
  <si>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</si>
  <si>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</si>
  <si>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</si>
  <si>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</si>
  <si>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</si>
  <si>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</si>
  <si>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</si>
  <si>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</si>
  <si>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</si>
  <si>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</si>
  <si>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</si>
  <si>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</si>
  <si>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</si>
  <si>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</si>
  <si>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</si>
  <si>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</si>
  <si>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</si>
  <si>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</si>
  <si>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</si>
  <si>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</si>
  <si>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</si>
  <si>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</si>
  <si>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</si>
  <si>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</si>
  <si>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</si>
  <si>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2015 г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</si>
  <si>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</si>
  <si>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</si>
  <si>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</si>
  <si>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</si>
  <si>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</si>
  <si>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2016 г</t>
  </si>
  <si>
    <t>Отчетный год              (2017 г)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</si>
</sst>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 wrapText="1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2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54.7109375" style="0" customWidth="1"/>
    <col min="3" max="3" width="8.8515625" style="0" customWidth="1"/>
    <col min="4" max="4" width="7.8515625" style="0" customWidth="1"/>
    <col min="5" max="5" width="6.8515625" style="0" customWidth="1"/>
    <col min="6" max="6" width="8.421875" style="0" customWidth="1"/>
    <col min="7" max="7" width="10.57421875" style="0" customWidth="1"/>
    <col min="8" max="8" width="5.8515625" style="0" customWidth="1"/>
    <col min="9" max="9" width="6.00390625" style="0" customWidth="1"/>
  </cols>
  <sheetData>
    <row r="1" ht="18.75">
      <c r="A1" s="1" t="s">
        <v>0</v>
      </c>
    </row>
    <row r="2" ht="18.75">
      <c r="A2" s="1" t="s">
        <v>1</v>
      </c>
    </row>
    <row r="3" ht="15.75">
      <c r="A3" s="2" t="s">
        <v>2</v>
      </c>
    </row>
    <row r="5" ht="15">
      <c r="G5" s="4" t="s">
        <v>6</v>
      </c>
    </row>
    <row r="6" spans="1:7" ht="15.75" customHeight="1">
      <c r="A6" s="14" t="s">
        <v>3</v>
      </c>
      <c r="B6" s="14" t="s">
        <v>4</v>
      </c>
      <c r="C6" s="14" t="s">
        <v>5</v>
      </c>
      <c r="D6" s="14"/>
      <c r="E6" s="14"/>
      <c r="F6" s="14"/>
      <c r="G6" s="14"/>
    </row>
    <row r="7" spans="1:7" ht="63">
      <c r="A7" s="14"/>
      <c r="B7" s="14"/>
      <c r="C7" s="11" t="s">
        <v>7</v>
      </c>
      <c r="D7" s="11" t="s">
        <v>26</v>
      </c>
      <c r="E7" s="11" t="s">
        <v>92</v>
      </c>
      <c r="F7" s="11" t="s">
        <v>98</v>
      </c>
      <c r="G7" s="3" t="s">
        <v>99</v>
      </c>
    </row>
    <row r="8" spans="1:7" ht="31.5" customHeight="1">
      <c r="A8" s="6" t="s">
        <v>8</v>
      </c>
      <c r="B8" s="7" t="s">
        <v>27</v>
      </c>
      <c r="C8" s="12">
        <f>C9+C10+C11</f>
        <v>272</v>
      </c>
      <c r="D8" s="12">
        <f>D9+D10+D11</f>
        <v>221</v>
      </c>
      <c r="E8" s="12">
        <f>E9+E10+E11</f>
        <v>222</v>
      </c>
      <c r="F8" s="12">
        <f>F9+F10+F11</f>
        <v>254</v>
      </c>
      <c r="G8" s="12">
        <f>G9+G10+G11</f>
        <v>225</v>
      </c>
    </row>
    <row r="9" spans="1:7" ht="45">
      <c r="A9" s="8" t="s">
        <v>9</v>
      </c>
      <c r="B9" s="9" t="s">
        <v>28</v>
      </c>
      <c r="C9" s="12">
        <v>2</v>
      </c>
      <c r="D9" s="12">
        <v>4</v>
      </c>
      <c r="E9" s="12">
        <v>7</v>
      </c>
      <c r="F9" s="12">
        <v>14</v>
      </c>
      <c r="G9" s="5">
        <v>14</v>
      </c>
    </row>
    <row r="10" spans="1:7" ht="15.75">
      <c r="A10" s="8" t="s">
        <v>10</v>
      </c>
      <c r="B10" s="9" t="s">
        <v>29</v>
      </c>
      <c r="C10" s="12">
        <v>105</v>
      </c>
      <c r="D10" s="12">
        <v>86</v>
      </c>
      <c r="E10" s="12">
        <v>84</v>
      </c>
      <c r="F10" s="12">
        <v>80</v>
      </c>
      <c r="G10" s="5">
        <v>76</v>
      </c>
    </row>
    <row r="11" spans="1:7" ht="15.75">
      <c r="A11" s="8" t="s">
        <v>30</v>
      </c>
      <c r="B11" s="9" t="s">
        <v>31</v>
      </c>
      <c r="C11" s="12">
        <v>165</v>
      </c>
      <c r="D11" s="12">
        <v>131</v>
      </c>
      <c r="E11" s="12">
        <v>131</v>
      </c>
      <c r="F11" s="12">
        <v>160</v>
      </c>
      <c r="G11" s="5">
        <v>135</v>
      </c>
    </row>
    <row r="12" spans="1:7" ht="19.5">
      <c r="A12" s="6" t="s">
        <v>11</v>
      </c>
      <c r="B12" s="7" t="s">
        <v>32</v>
      </c>
      <c r="C12" s="12">
        <v>84</v>
      </c>
      <c r="D12" s="12">
        <v>61</v>
      </c>
      <c r="E12" s="12">
        <v>72</v>
      </c>
      <c r="F12" s="12">
        <v>62</v>
      </c>
      <c r="G12" s="5">
        <v>35</v>
      </c>
    </row>
    <row r="13" spans="1:7" ht="19.5">
      <c r="A13" s="6" t="s">
        <v>12</v>
      </c>
      <c r="B13" s="7" t="s">
        <v>33</v>
      </c>
      <c r="C13" s="12">
        <f>SUM(C14:C37)</f>
        <v>111</v>
      </c>
      <c r="D13" s="12">
        <f>SUM(D14:D37)</f>
        <v>87</v>
      </c>
      <c r="E13" s="12">
        <f>SUM(E14:E37)</f>
        <v>93</v>
      </c>
      <c r="F13" s="12">
        <f>SUM(F14:F37)</f>
        <v>89</v>
      </c>
      <c r="G13" s="5">
        <f>SUM(G14:G37)</f>
        <v>92</v>
      </c>
    </row>
    <row r="14" spans="1:7" ht="15.75">
      <c r="A14" s="8">
        <v>10</v>
      </c>
      <c r="B14" s="10" t="s">
        <v>34</v>
      </c>
      <c r="C14" s="12">
        <v>74</v>
      </c>
      <c r="D14" s="12">
        <v>72</v>
      </c>
      <c r="E14" s="12">
        <v>74</v>
      </c>
      <c r="F14" s="12">
        <v>71</v>
      </c>
      <c r="G14" s="5">
        <v>76</v>
      </c>
    </row>
    <row r="15" spans="1:7" ht="15.75">
      <c r="A15" s="8">
        <v>11</v>
      </c>
      <c r="B15" s="10" t="s">
        <v>35</v>
      </c>
      <c r="C15" s="12"/>
      <c r="D15" s="12"/>
      <c r="E15" s="12"/>
      <c r="F15" s="12"/>
      <c r="G15" s="5"/>
    </row>
    <row r="16" spans="1:7" ht="15.75">
      <c r="A16" s="8">
        <v>12</v>
      </c>
      <c r="B16" s="10" t="s">
        <v>36</v>
      </c>
      <c r="C16" s="12"/>
      <c r="D16" s="12"/>
      <c r="E16" s="12"/>
      <c r="F16" s="12"/>
      <c r="G16" s="5"/>
    </row>
    <row r="17" spans="1:7" ht="15.75">
      <c r="A17" s="8">
        <v>13</v>
      </c>
      <c r="B17" s="10" t="s">
        <v>37</v>
      </c>
      <c r="C17" s="12"/>
      <c r="D17" s="12"/>
      <c r="E17" s="12"/>
      <c r="F17" s="12"/>
      <c r="G17" s="5"/>
    </row>
    <row r="18" spans="1:7" ht="15.75">
      <c r="A18" s="8">
        <v>14</v>
      </c>
      <c r="B18" s="10" t="s">
        <v>38</v>
      </c>
      <c r="C18" s="12"/>
      <c r="D18" s="12"/>
      <c r="E18" s="12"/>
      <c r="F18" s="12"/>
      <c r="G18" s="5"/>
    </row>
    <row r="19" spans="1:7" ht="15.75">
      <c r="A19" s="8">
        <v>15</v>
      </c>
      <c r="B19" s="10" t="s">
        <v>39</v>
      </c>
      <c r="C19" s="12"/>
      <c r="D19" s="12"/>
      <c r="E19" s="12"/>
      <c r="F19" s="12"/>
      <c r="G19" s="5"/>
    </row>
    <row r="20" spans="1:7" ht="45">
      <c r="A20" s="8">
        <v>16</v>
      </c>
      <c r="B20" s="10" t="s">
        <v>40</v>
      </c>
      <c r="C20" s="12">
        <v>5</v>
      </c>
      <c r="D20" s="12">
        <v>4</v>
      </c>
      <c r="E20" s="12">
        <v>4</v>
      </c>
      <c r="F20" s="12">
        <v>4</v>
      </c>
      <c r="G20" s="5">
        <v>4</v>
      </c>
    </row>
    <row r="21" spans="1:7" ht="15.75">
      <c r="A21" s="8">
        <v>17</v>
      </c>
      <c r="B21" s="10" t="s">
        <v>41</v>
      </c>
      <c r="C21" s="12"/>
      <c r="D21" s="12"/>
      <c r="E21" s="12"/>
      <c r="F21" s="12"/>
      <c r="G21" s="5"/>
    </row>
    <row r="22" spans="1:7" ht="30">
      <c r="A22" s="8">
        <v>18</v>
      </c>
      <c r="B22" s="10" t="s">
        <v>42</v>
      </c>
      <c r="C22" s="12">
        <v>7</v>
      </c>
      <c r="D22" s="12">
        <v>7</v>
      </c>
      <c r="E22" s="12">
        <v>8</v>
      </c>
      <c r="F22" s="12">
        <v>6</v>
      </c>
      <c r="G22" s="5">
        <v>5</v>
      </c>
    </row>
    <row r="23" spans="1:7" ht="15.75">
      <c r="A23" s="8">
        <v>19</v>
      </c>
      <c r="B23" s="10" t="s">
        <v>43</v>
      </c>
      <c r="C23" s="12"/>
      <c r="D23" s="12"/>
      <c r="E23" s="12"/>
      <c r="F23" s="12"/>
      <c r="G23" s="5"/>
    </row>
    <row r="24" spans="1:7" ht="30">
      <c r="A24" s="8">
        <v>20</v>
      </c>
      <c r="B24" s="10" t="s">
        <v>44</v>
      </c>
      <c r="C24" s="12"/>
      <c r="D24" s="12"/>
      <c r="E24" s="12"/>
      <c r="F24" s="12"/>
      <c r="G24" s="5"/>
    </row>
    <row r="25" spans="1:7" ht="30">
      <c r="A25" s="8">
        <v>21</v>
      </c>
      <c r="B25" s="10" t="s">
        <v>45</v>
      </c>
      <c r="C25" s="12"/>
      <c r="D25" s="12"/>
      <c r="E25" s="12"/>
      <c r="F25" s="12"/>
      <c r="G25" s="5"/>
    </row>
    <row r="26" spans="1:7" ht="15.75">
      <c r="A26" s="8">
        <v>22</v>
      </c>
      <c r="B26" s="10" t="s">
        <v>46</v>
      </c>
      <c r="C26" s="12"/>
      <c r="D26" s="12"/>
      <c r="E26" s="12"/>
      <c r="F26" s="12"/>
      <c r="G26" s="5"/>
    </row>
    <row r="27" spans="1:7" ht="30">
      <c r="A27" s="8">
        <v>23</v>
      </c>
      <c r="B27" s="10" t="s">
        <v>47</v>
      </c>
      <c r="C27" s="12"/>
      <c r="D27" s="12"/>
      <c r="E27" s="12"/>
      <c r="F27" s="12"/>
      <c r="G27" s="5"/>
    </row>
    <row r="28" spans="1:7" ht="15.75">
      <c r="A28" s="8">
        <v>24</v>
      </c>
      <c r="B28" s="10" t="s">
        <v>48</v>
      </c>
      <c r="C28" s="12"/>
      <c r="D28" s="12"/>
      <c r="E28" s="12"/>
      <c r="F28" s="12"/>
      <c r="G28" s="5"/>
    </row>
    <row r="29" spans="1:7" ht="30">
      <c r="A29" s="8">
        <v>25</v>
      </c>
      <c r="B29" s="10" t="s">
        <v>49</v>
      </c>
      <c r="C29" s="12">
        <v>23</v>
      </c>
      <c r="D29" s="12"/>
      <c r="E29" s="12"/>
      <c r="F29" s="12">
        <v>1</v>
      </c>
      <c r="G29" s="5">
        <v>1</v>
      </c>
    </row>
    <row r="30" spans="1:7" ht="30">
      <c r="A30" s="8">
        <v>26</v>
      </c>
      <c r="B30" s="10" t="s">
        <v>50</v>
      </c>
      <c r="C30" s="12"/>
      <c r="D30" s="12"/>
      <c r="E30" s="12">
        <v>1</v>
      </c>
      <c r="F30" s="12">
        <v>1</v>
      </c>
      <c r="G30" s="5">
        <v>1</v>
      </c>
    </row>
    <row r="31" spans="1:7" ht="15.75">
      <c r="A31" s="8">
        <v>27</v>
      </c>
      <c r="B31" s="10" t="s">
        <v>51</v>
      </c>
      <c r="C31" s="12"/>
      <c r="D31" s="12"/>
      <c r="E31" s="12"/>
      <c r="F31" s="12"/>
      <c r="G31" s="5"/>
    </row>
    <row r="32" spans="1:7" ht="30">
      <c r="A32" s="8">
        <v>28</v>
      </c>
      <c r="B32" s="10" t="s">
        <v>52</v>
      </c>
      <c r="C32" s="12"/>
      <c r="D32" s="12"/>
      <c r="E32" s="12">
        <v>1</v>
      </c>
      <c r="F32" s="12"/>
      <c r="G32" s="5"/>
    </row>
    <row r="33" spans="1:7" ht="30">
      <c r="A33" s="8">
        <v>29</v>
      </c>
      <c r="B33" s="10" t="s">
        <v>53</v>
      </c>
      <c r="C33" s="12"/>
      <c r="D33" s="12"/>
      <c r="E33" s="12"/>
      <c r="F33" s="12"/>
      <c r="G33" s="5"/>
    </row>
    <row r="34" spans="1:7" ht="30">
      <c r="A34" s="8">
        <v>30</v>
      </c>
      <c r="B34" s="10" t="s">
        <v>54</v>
      </c>
      <c r="C34" s="12"/>
      <c r="D34" s="12"/>
      <c r="E34" s="12"/>
      <c r="F34" s="12"/>
      <c r="G34" s="5"/>
    </row>
    <row r="35" spans="1:7" ht="15.75">
      <c r="A35" s="8">
        <v>31</v>
      </c>
      <c r="B35" s="10" t="s">
        <v>55</v>
      </c>
      <c r="C35" s="12"/>
      <c r="D35" s="12">
        <v>1</v>
      </c>
      <c r="E35" s="12">
        <v>1</v>
      </c>
      <c r="F35" s="12">
        <v>1</v>
      </c>
      <c r="G35" s="5">
        <v>1</v>
      </c>
    </row>
    <row r="36" spans="1:7" ht="15.75">
      <c r="A36" s="8">
        <v>32</v>
      </c>
      <c r="B36" s="10" t="s">
        <v>56</v>
      </c>
      <c r="C36" s="12"/>
      <c r="D36" s="12">
        <v>1</v>
      </c>
      <c r="E36" s="12">
        <v>2</v>
      </c>
      <c r="F36" s="12">
        <v>3</v>
      </c>
      <c r="G36" s="5">
        <v>2</v>
      </c>
    </row>
    <row r="37" spans="1:7" ht="15.75">
      <c r="A37" s="8">
        <v>33</v>
      </c>
      <c r="B37" s="10" t="s">
        <v>57</v>
      </c>
      <c r="C37" s="12">
        <v>2</v>
      </c>
      <c r="D37" s="12">
        <v>2</v>
      </c>
      <c r="E37" s="12">
        <v>2</v>
      </c>
      <c r="F37" s="12">
        <v>2</v>
      </c>
      <c r="G37" s="5">
        <v>2</v>
      </c>
    </row>
    <row r="38" spans="1:7" ht="31.5">
      <c r="A38" s="6" t="s">
        <v>13</v>
      </c>
      <c r="B38" s="7" t="s">
        <v>58</v>
      </c>
      <c r="C38" s="12">
        <v>402</v>
      </c>
      <c r="D38" s="12">
        <v>388</v>
      </c>
      <c r="E38" s="12">
        <v>385</v>
      </c>
      <c r="F38" s="12">
        <v>385</v>
      </c>
      <c r="G38" s="5">
        <v>391</v>
      </c>
    </row>
    <row r="39" spans="1:7" ht="47.25">
      <c r="A39" s="6" t="s">
        <v>14</v>
      </c>
      <c r="B39" s="7" t="s">
        <v>59</v>
      </c>
      <c r="C39" s="12">
        <v>83</v>
      </c>
      <c r="D39" s="12">
        <v>91</v>
      </c>
      <c r="E39" s="12">
        <f>83+1</f>
        <v>84</v>
      </c>
      <c r="F39" s="12">
        <v>82</v>
      </c>
      <c r="G39" s="5">
        <v>89</v>
      </c>
    </row>
    <row r="40" spans="1:7" ht="19.5">
      <c r="A40" s="6" t="s">
        <v>15</v>
      </c>
      <c r="B40" s="7" t="s">
        <v>60</v>
      </c>
      <c r="C40" s="12">
        <v>400</v>
      </c>
      <c r="D40" s="12">
        <v>325</v>
      </c>
      <c r="E40" s="12">
        <v>137</v>
      </c>
      <c r="F40" s="12">
        <v>151</v>
      </c>
      <c r="G40" s="5">
        <v>121</v>
      </c>
    </row>
    <row r="41" spans="1:7" ht="31.5">
      <c r="A41" s="6" t="s">
        <v>16</v>
      </c>
      <c r="B41" s="7" t="s">
        <v>61</v>
      </c>
      <c r="C41" s="12">
        <f>889-9</f>
        <v>880</v>
      </c>
      <c r="D41" s="12">
        <f>891-11-10</f>
        <v>870</v>
      </c>
      <c r="E41" s="12">
        <f>727+1-13-10</f>
        <v>705</v>
      </c>
      <c r="F41" s="12">
        <v>656</v>
      </c>
      <c r="G41" s="5">
        <v>636</v>
      </c>
    </row>
    <row r="42" spans="1:7" ht="19.5">
      <c r="A42" s="6" t="s">
        <v>17</v>
      </c>
      <c r="B42" s="7" t="s">
        <v>62</v>
      </c>
      <c r="C42" s="12">
        <f>1531-7</f>
        <v>1524</v>
      </c>
      <c r="D42" s="12">
        <f>1540+10</f>
        <v>1550</v>
      </c>
      <c r="E42" s="12">
        <f>1515-1+10</f>
        <v>1524</v>
      </c>
      <c r="F42" s="12">
        <v>1581</v>
      </c>
      <c r="G42" s="5">
        <v>1573</v>
      </c>
    </row>
    <row r="43" spans="1:7" ht="31.5">
      <c r="A43" s="6" t="s">
        <v>18</v>
      </c>
      <c r="B43" s="7" t="s">
        <v>63</v>
      </c>
      <c r="C43" s="12">
        <f>C44+C45</f>
        <v>148</v>
      </c>
      <c r="D43" s="12">
        <f>D44+D45</f>
        <v>134</v>
      </c>
      <c r="E43" s="12">
        <f>E44+E45</f>
        <v>138</v>
      </c>
      <c r="F43" s="12">
        <f>F44+F45</f>
        <v>117</v>
      </c>
      <c r="G43" s="5">
        <f>G44+G45</f>
        <v>119</v>
      </c>
    </row>
    <row r="44" spans="1:7" ht="30">
      <c r="A44" s="8">
        <v>55</v>
      </c>
      <c r="B44" s="9" t="s">
        <v>64</v>
      </c>
      <c r="C44" s="12">
        <v>30</v>
      </c>
      <c r="D44" s="12">
        <v>18</v>
      </c>
      <c r="E44" s="12">
        <v>57</v>
      </c>
      <c r="F44" s="12">
        <v>64</v>
      </c>
      <c r="G44" s="5">
        <v>70</v>
      </c>
    </row>
    <row r="45" spans="1:7" ht="30">
      <c r="A45" s="8">
        <v>56</v>
      </c>
      <c r="B45" s="9" t="s">
        <v>65</v>
      </c>
      <c r="C45" s="12">
        <v>118</v>
      </c>
      <c r="D45" s="12">
        <v>116</v>
      </c>
      <c r="E45" s="12">
        <v>81</v>
      </c>
      <c r="F45" s="12">
        <v>53</v>
      </c>
      <c r="G45" s="5">
        <v>49</v>
      </c>
    </row>
    <row r="46" spans="1:7" ht="19.5">
      <c r="A46" s="6" t="s">
        <v>19</v>
      </c>
      <c r="B46" s="7" t="s">
        <v>66</v>
      </c>
      <c r="C46" s="12">
        <v>72</v>
      </c>
      <c r="D46" s="12">
        <v>74</v>
      </c>
      <c r="E46" s="12">
        <f>76+11</f>
        <v>87</v>
      </c>
      <c r="F46" s="12">
        <v>69</v>
      </c>
      <c r="G46" s="5">
        <v>49</v>
      </c>
    </row>
    <row r="47" spans="1:7" ht="30">
      <c r="A47" s="8">
        <v>59</v>
      </c>
      <c r="B47" s="9" t="s">
        <v>67</v>
      </c>
      <c r="C47" s="12">
        <v>1</v>
      </c>
      <c r="D47" s="12">
        <v>1</v>
      </c>
      <c r="E47" s="12">
        <v>2</v>
      </c>
      <c r="F47" s="12">
        <v>2</v>
      </c>
      <c r="G47" s="5">
        <v>0</v>
      </c>
    </row>
    <row r="48" spans="1:7" ht="19.5">
      <c r="A48" s="6" t="s">
        <v>20</v>
      </c>
      <c r="B48" s="7" t="s">
        <v>68</v>
      </c>
      <c r="C48" s="12">
        <v>77</v>
      </c>
      <c r="D48" s="12">
        <v>65</v>
      </c>
      <c r="E48" s="12">
        <v>48</v>
      </c>
      <c r="F48" s="12">
        <v>43</v>
      </c>
      <c r="G48" s="5">
        <v>47</v>
      </c>
    </row>
    <row r="49" spans="1:7" ht="31.5">
      <c r="A49" s="6" t="s">
        <v>21</v>
      </c>
      <c r="B49" s="7" t="s">
        <v>69</v>
      </c>
      <c r="C49" s="12">
        <v>198</v>
      </c>
      <c r="D49" s="12">
        <v>200</v>
      </c>
      <c r="E49" s="12">
        <v>218</v>
      </c>
      <c r="F49" s="12">
        <v>196</v>
      </c>
      <c r="G49" s="5">
        <v>198</v>
      </c>
    </row>
    <row r="50" spans="1:7" ht="31.5">
      <c r="A50" s="6" t="s">
        <v>22</v>
      </c>
      <c r="B50" s="7" t="s">
        <v>70</v>
      </c>
      <c r="C50" s="12">
        <v>81</v>
      </c>
      <c r="D50" s="12">
        <f>92+8</f>
        <v>100</v>
      </c>
      <c r="E50" s="12">
        <v>102</v>
      </c>
      <c r="F50" s="12">
        <v>126</v>
      </c>
      <c r="G50" s="5">
        <v>141</v>
      </c>
    </row>
    <row r="51" spans="1:7" ht="15.75">
      <c r="A51" s="8">
        <v>75</v>
      </c>
      <c r="B51" s="9" t="s">
        <v>71</v>
      </c>
      <c r="C51" s="12">
        <v>8</v>
      </c>
      <c r="D51" s="12">
        <v>8</v>
      </c>
      <c r="E51" s="12">
        <v>5</v>
      </c>
      <c r="F51" s="12">
        <v>5</v>
      </c>
      <c r="G51" s="5">
        <v>4</v>
      </c>
    </row>
    <row r="52" spans="1:7" ht="31.5">
      <c r="A52" s="6" t="s">
        <v>23</v>
      </c>
      <c r="B52" s="7" t="s">
        <v>72</v>
      </c>
      <c r="C52" s="12">
        <f>36+7+51</f>
        <v>94</v>
      </c>
      <c r="D52" s="12">
        <f>60+47</f>
        <v>107</v>
      </c>
      <c r="E52" s="12">
        <f>67+1+47</f>
        <v>115</v>
      </c>
      <c r="F52" s="12">
        <f>289-183</f>
        <v>106</v>
      </c>
      <c r="G52" s="5">
        <v>105</v>
      </c>
    </row>
    <row r="53" spans="1:7" ht="30">
      <c r="A53" s="8" t="s">
        <v>73</v>
      </c>
      <c r="B53" s="9" t="s">
        <v>74</v>
      </c>
      <c r="C53" s="12">
        <v>7</v>
      </c>
      <c r="D53" s="12"/>
      <c r="E53" s="12">
        <v>1</v>
      </c>
      <c r="F53" s="12">
        <v>6</v>
      </c>
      <c r="G53" s="5">
        <v>6</v>
      </c>
    </row>
    <row r="54" spans="1:7" ht="31.5">
      <c r="A54" s="6" t="s">
        <v>24</v>
      </c>
      <c r="B54" s="7" t="s">
        <v>75</v>
      </c>
      <c r="C54" s="12">
        <f>550+276-1</f>
        <v>825</v>
      </c>
      <c r="D54" s="12">
        <f>633+183</f>
        <v>816</v>
      </c>
      <c r="E54" s="12">
        <f>635+183</f>
        <v>818</v>
      </c>
      <c r="F54" s="12">
        <f>640+183</f>
        <v>823</v>
      </c>
      <c r="G54" s="5">
        <v>821</v>
      </c>
    </row>
    <row r="55" spans="1:7" ht="30">
      <c r="A55" s="8" t="s">
        <v>76</v>
      </c>
      <c r="B55" s="9" t="s">
        <v>77</v>
      </c>
      <c r="C55" s="12">
        <v>49</v>
      </c>
      <c r="D55" s="12">
        <v>49</v>
      </c>
      <c r="E55" s="12">
        <v>47</v>
      </c>
      <c r="F55" s="12">
        <v>40</v>
      </c>
      <c r="G55" s="5">
        <v>39</v>
      </c>
    </row>
    <row r="56" spans="1:7" ht="19.5">
      <c r="A56" s="6" t="s">
        <v>78</v>
      </c>
      <c r="B56" s="7" t="s">
        <v>79</v>
      </c>
      <c r="C56" s="12">
        <v>786</v>
      </c>
      <c r="D56" s="12">
        <v>764</v>
      </c>
      <c r="E56" s="12">
        <v>739</v>
      </c>
      <c r="F56" s="12">
        <v>679</v>
      </c>
      <c r="G56" s="5">
        <v>643</v>
      </c>
    </row>
    <row r="57" spans="1:7" ht="31.5">
      <c r="A57" s="6" t="s">
        <v>25</v>
      </c>
      <c r="B57" s="7" t="s">
        <v>80</v>
      </c>
      <c r="C57" s="12">
        <f>C58+C59+C60</f>
        <v>623</v>
      </c>
      <c r="D57" s="12">
        <f>D58+D59+D60</f>
        <v>588</v>
      </c>
      <c r="E57" s="12">
        <f>E58+E59+E60</f>
        <v>567</v>
      </c>
      <c r="F57" s="12">
        <f>F58+F59+F60</f>
        <v>551</v>
      </c>
      <c r="G57" s="5">
        <f>G58+G59+G60</f>
        <v>525</v>
      </c>
    </row>
    <row r="58" spans="1:7" ht="15.75">
      <c r="A58" s="8">
        <v>86</v>
      </c>
      <c r="B58" s="9" t="s">
        <v>81</v>
      </c>
      <c r="C58" s="12">
        <v>477</v>
      </c>
      <c r="D58" s="12">
        <v>441</v>
      </c>
      <c r="E58" s="12">
        <v>431</v>
      </c>
      <c r="F58" s="12">
        <v>420</v>
      </c>
      <c r="G58" s="5">
        <v>390</v>
      </c>
    </row>
    <row r="59" spans="1:7" ht="15.75">
      <c r="A59" s="8">
        <v>87</v>
      </c>
      <c r="B59" s="9" t="s">
        <v>82</v>
      </c>
      <c r="C59" s="12">
        <v>30</v>
      </c>
      <c r="D59" s="12">
        <v>30</v>
      </c>
      <c r="E59" s="12">
        <v>30</v>
      </c>
      <c r="F59" s="12">
        <v>37</v>
      </c>
      <c r="G59" s="5">
        <v>41</v>
      </c>
    </row>
    <row r="60" spans="1:7" ht="30">
      <c r="A60" s="8">
        <v>88</v>
      </c>
      <c r="B60" s="9" t="s">
        <v>83</v>
      </c>
      <c r="C60" s="12">
        <v>116</v>
      </c>
      <c r="D60" s="12">
        <v>117</v>
      </c>
      <c r="E60" s="12">
        <v>106</v>
      </c>
      <c r="F60" s="12">
        <v>94</v>
      </c>
      <c r="G60" s="5">
        <v>94</v>
      </c>
    </row>
    <row r="61" spans="1:7" ht="31.5">
      <c r="A61" s="6" t="s">
        <v>84</v>
      </c>
      <c r="B61" s="7" t="s">
        <v>85</v>
      </c>
      <c r="C61" s="12">
        <f>145-51</f>
        <v>94</v>
      </c>
      <c r="D61" s="12">
        <f>125-47</f>
        <v>78</v>
      </c>
      <c r="E61" s="12">
        <f>118-47</f>
        <v>71</v>
      </c>
      <c r="F61" s="12">
        <v>69</v>
      </c>
      <c r="G61" s="5">
        <v>86</v>
      </c>
    </row>
    <row r="62" spans="1:7" ht="15.75">
      <c r="A62" s="8" t="s">
        <v>86</v>
      </c>
      <c r="B62" s="9" t="s">
        <v>87</v>
      </c>
      <c r="C62" s="12">
        <v>10</v>
      </c>
      <c r="D62" s="12">
        <v>10</v>
      </c>
      <c r="E62" s="12">
        <v>13</v>
      </c>
      <c r="F62" s="12">
        <v>12</v>
      </c>
      <c r="G62" s="5">
        <v>23</v>
      </c>
    </row>
    <row r="63" spans="1:7" ht="19.5">
      <c r="A63" s="6" t="s">
        <v>93</v>
      </c>
      <c r="B63" s="7" t="s">
        <v>94</v>
      </c>
      <c r="C63" s="12">
        <f>19+9</f>
        <v>28</v>
      </c>
      <c r="D63" s="12">
        <f>16+11</f>
        <v>27</v>
      </c>
      <c r="E63" s="12">
        <f>28+13</f>
        <v>41</v>
      </c>
      <c r="F63" s="12">
        <v>69</v>
      </c>
      <c r="G63" s="5">
        <v>65</v>
      </c>
    </row>
    <row r="64" spans="1:7" ht="15.75">
      <c r="A64" s="8">
        <v>94</v>
      </c>
      <c r="B64" s="9" t="s">
        <v>95</v>
      </c>
      <c r="C64" s="5">
        <v>8</v>
      </c>
      <c r="D64" s="5">
        <v>7</v>
      </c>
      <c r="E64" s="5">
        <v>6</v>
      </c>
      <c r="F64" s="5">
        <v>6</v>
      </c>
      <c r="G64" s="5">
        <v>6</v>
      </c>
    </row>
    <row r="65" spans="1:7" ht="30">
      <c r="A65" s="8">
        <v>95</v>
      </c>
      <c r="B65" s="9" t="s">
        <v>96</v>
      </c>
      <c r="C65" s="5">
        <v>8</v>
      </c>
      <c r="D65" s="5">
        <v>7</v>
      </c>
      <c r="E65" s="5">
        <v>24</v>
      </c>
      <c r="F65" s="5">
        <v>29</v>
      </c>
      <c r="G65" s="5">
        <v>35</v>
      </c>
    </row>
    <row r="66" spans="1:7" ht="30">
      <c r="A66" s="8">
        <v>96</v>
      </c>
      <c r="B66" s="9" t="s">
        <v>97</v>
      </c>
      <c r="C66" s="5">
        <v>12</v>
      </c>
      <c r="D66" s="5">
        <v>13</v>
      </c>
      <c r="E66" s="5">
        <v>11</v>
      </c>
      <c r="F66" s="5">
        <v>34</v>
      </c>
      <c r="G66" s="5">
        <v>24</v>
      </c>
    </row>
    <row r="67" spans="1:7" ht="78.75">
      <c r="A67" s="6" t="s">
        <v>88</v>
      </c>
      <c r="B67" s="7" t="s">
        <v>89</v>
      </c>
      <c r="C67" s="5"/>
      <c r="D67" s="5"/>
      <c r="E67" s="5"/>
      <c r="F67" s="5"/>
      <c r="G67" s="5"/>
    </row>
    <row r="68" spans="1:7" ht="31.5">
      <c r="A68" s="6" t="s">
        <v>90</v>
      </c>
      <c r="B68" s="7" t="s">
        <v>91</v>
      </c>
      <c r="C68" s="5"/>
      <c r="D68" s="5"/>
      <c r="E68" s="5"/>
      <c r="F68" s="5"/>
      <c r="G68" s="5"/>
    </row>
    <row r="70" spans="3:7" ht="15">
      <c r="C70" s="13"/>
      <c r="D70" s="13"/>
      <c r="E70" s="13"/>
      <c r="F70" s="13"/>
      <c r="G70" s="13"/>
    </row>
  </sheetData>
  <sheetProtection/>
  <mergeCells count="3">
    <mergeCell ref="A6:A7"/>
    <mergeCell ref="B6:B7"/>
    <mergeCell ref="C6:G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2015-05-12T09:06:36Z</cp:lastPrinted>
  <dcterms:created xsi:type="dcterms:W3CDTF">2014-07-28T11:56:54Z</dcterms:created>
  <dcterms:modified xsi:type="dcterms:W3CDTF">2018-09-03T13:06:02Z</dcterms:modified>
  <cp:category/>
  <cp:version/>
  <cp:contentType/>
  <cp:contentStatus/>
</cp:coreProperties>
</file>